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SABANCUY" sheetId="4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4" l="1"/>
  <c r="K23" i="44" l="1"/>
  <c r="K22" i="44"/>
  <c r="L13" i="44"/>
  <c r="J13" i="44"/>
  <c r="L12" i="44"/>
  <c r="J12" i="44"/>
  <c r="L22" i="44" l="1"/>
  <c r="K25" i="44"/>
  <c r="L14" i="44"/>
  <c r="J14" i="44"/>
  <c r="N12" i="44"/>
  <c r="N13" i="44"/>
  <c r="K13" i="44" s="1"/>
  <c r="L23" i="44" l="1"/>
  <c r="L25" i="44"/>
  <c r="L24" i="44"/>
  <c r="N14" i="44"/>
  <c r="M12" i="44"/>
  <c r="K12" i="44"/>
  <c r="M13" i="44"/>
  <c r="K14" i="44" l="1"/>
  <c r="M14" i="44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<sst xmlns="http://schemas.openxmlformats.org/spreadsheetml/2006/main" count="87" uniqueCount="45">
  <si>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</si>
  <si>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</si>
  <si>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</si>
  <si>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</si>
  <si>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</si>
  <si>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</si>
  <si>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</si>
  <si>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</si>
  <si>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</si>
  <si>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</si>
  <si>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</si>
  <si>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</si>
  <si>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</si>
  <si>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</si>
  <si>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</si>
  <si>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</si>
  <si>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</si>
  <si>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</si>
  <si>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</si>
  <si>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</si>
  <si>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</si>
  <si>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</si>
  <si>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</si>
  <si>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</si>
  <si>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</si>
  <si>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</si>
  <si>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</si>
  <si>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</si>
  <si>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</si>
  <si>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</si>
  <si>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ANGELICA PATRICIA HERRERA CANUL</t>
  </si>
  <si>
    <t>JUNTA MUNICIPAL DE SABANCUY</t>
  </si>
  <si>
    <t>PROCESO ELECTORAL ESTATAL ORDINARIO 2021</t>
  </si>
  <si>
    <t>VAXCAMPECHE</t>
  </si>
  <si>
    <t>JAVIER LOZANO TREJO</t>
  </si>
  <si>
    <t>LEONICIA LEON HERNANDEZ</t>
  </si>
  <si>
    <t>MOISES AGUILAR CALDERON</t>
  </si>
  <si>
    <t>ANGELITA HEREDIA ABREU</t>
  </si>
  <si>
    <t>ELIANA PEREZ VAZQUEZ</t>
  </si>
  <si>
    <t>LUIS GONZALEZ LOPEZ</t>
  </si>
  <si>
    <t>HILDA ADRIANA MENDOZA CANTO</t>
  </si>
  <si>
    <t>DAVID EDUARDO NAVARRETE VARGUEZ</t>
  </si>
  <si>
    <t>MARIA DEL CARMEN LOPEZ PAT</t>
  </si>
  <si>
    <t>JOSUE GONZALEZ JIMENEZ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</si>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</sst>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173-4FE1-A0B1-37A2D0ABF8AB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173-4FE1-A0B1-37A2D0ABF8AB}"/>
              </c:ext>
            </c:extLst>
          </c:dPt>
          <c:dLbls>
            <c:dLbl>
              <c:idx val="0"/>
              <c:layout>
                <c:manualLayout>
                  <c:x val="-0.20849002308446399"/>
                  <c:y val="1.160969935576236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73-4FE1-A0B1-37A2D0ABF8AB}"/>
                </c:ext>
              </c:extLst>
            </c:dLbl>
            <c:dLbl>
              <c:idx val="1"/>
              <c:layout>
                <c:manualLayout>
                  <c:x val="0.17977959080416167"/>
                  <c:y val="1.0155193668973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73-4FE1-A0B1-37A2D0ABF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(SABANCUY!$K$9,SABANCUY!$M$9)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(SABANCUY!$K$14,SABANCUY!$M$14)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3-4FE1-A0B1-37A2D0ABF8A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5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CB5E-4075-A02D-0566A8E20A82}"/>
              </c:ext>
            </c:extLst>
          </c:dPt>
          <c:dPt>
            <c:idx val="1"/>
            <c:bubble3D val="0"/>
            <c:explosion val="6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B5E-4075-A02D-0566A8E20A82}"/>
              </c:ext>
            </c:extLst>
          </c:dPt>
          <c:dPt>
            <c:idx val="2"/>
            <c:bubble3D val="0"/>
            <c:explosion val="5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CB5E-4075-A02D-0566A8E20A82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CB5E-4075-A02D-0566A8E20A82}"/>
              </c:ext>
            </c:extLst>
          </c:dPt>
          <c:dLbls>
            <c:dLbl>
              <c:idx val="0"/>
              <c:layout>
                <c:manualLayout>
                  <c:x val="-3.7319444444444454E-2"/>
                  <c:y val="-0.36586488332794054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5E-4075-A02D-0566A8E20A82}"/>
                </c:ext>
              </c:extLst>
            </c:dLbl>
            <c:dLbl>
              <c:idx val="1"/>
              <c:layout>
                <c:manualLayout>
                  <c:x val="-2.6970909886264233E-2"/>
                  <c:y val="-2.21418041922841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56D72419-BE8E-4A52-8855-6734CFFAF3C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3A04F519-858B-4331-8503-D4BE61873FBE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5E-4075-A02D-0566A8E20A82}"/>
                </c:ext>
              </c:extLst>
            </c:dLbl>
            <c:dLbl>
              <c:idx val="2"/>
              <c:layout>
                <c:manualLayout>
                  <c:x val="5.0277777777777777E-3"/>
                  <c:y val="-0.30489447380721268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5F1EAADA-5B5C-4DDD-B821-755A346B2B5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F6C1B2A3-B199-4AC1-AFAF-0A5E144F93CA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B5E-4075-A02D-0566A8E20A82}"/>
                </c:ext>
              </c:extLst>
            </c:dLbl>
            <c:dLbl>
              <c:idx val="3"/>
              <c:layout>
                <c:manualLayout>
                  <c:x val="1.5555993000874886E-2"/>
                  <c:y val="-2.426706935605652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5E-4075-A02D-0566A8E20A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SABANCUY!$I$22:$I$24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SABANCUY!$L$22:$L$24</c:f>
              <c:numCache>
                <c:formatCode>0.0000%</c:formatCode>
                <c:ptCount val="3"/>
                <c:pt idx="0">
                  <c:v>0.33333333333333331</c:v>
                </c:pt>
                <c:pt idx="1">
                  <c:v>0.5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E-4075-A02D-0566A8E20A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192448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179113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13060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167645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163836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312420</xdr:colOff>
      <xdr:row>8</xdr:row>
      <xdr:rowOff>22860</xdr:rowOff>
    </xdr:from>
    <xdr:to>
      <xdr:col>0</xdr:col>
      <xdr:colOff>1074420</xdr:colOff>
      <xdr:row>9</xdr:row>
      <xdr:rowOff>152403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EE5F10A5-CCD8-4BFE-9853-B77B5937D626}"/>
            </a:ext>
          </a:extLst>
        </xdr:cNvPr>
        <xdr:cNvGrpSpPr/>
      </xdr:nvGrpSpPr>
      <xdr:grpSpPr>
        <a:xfrm>
          <a:off x="312420" y="1382157"/>
          <a:ext cx="762000" cy="308137"/>
          <a:chOff x="1645920" y="775547"/>
          <a:chExt cx="1317413" cy="464823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3039EC-E412-4FEE-BF82-204AB8CEC453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E4093A5-EF36-408B-A113-85E2650BA729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C7B04E64-D27B-4A1E-88F1-B403E7F98C6C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D13" zoomScale="96" zoomScaleNormal="75" zoomScaleSheetLayoutView="96" workbookViewId="0">
      <selection activeCell="H3" sqref="H3:S3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44</v>
      </c>
      <c r="B4" s="60"/>
      <c r="C4" s="60"/>
      <c r="D4" s="60"/>
      <c r="E4" s="60"/>
      <c r="F4" s="60"/>
      <c r="G4" s="60"/>
      <c r="H4" s="60" t="s">
        <v>44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32</v>
      </c>
      <c r="B5" s="60"/>
      <c r="C5" s="60"/>
      <c r="D5" s="60"/>
      <c r="E5" s="60"/>
      <c r="F5" s="60"/>
      <c r="G5" s="60"/>
      <c r="H5" s="60" t="s">
        <v>32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31</v>
      </c>
      <c r="B6" s="61"/>
      <c r="C6" s="61"/>
      <c r="D6" s="61"/>
      <c r="E6" s="61"/>
      <c r="F6" s="61"/>
      <c r="G6" s="61"/>
      <c r="H6" s="61" t="s">
        <v>31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33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3</v>
      </c>
      <c r="C13" s="19" t="s">
        <v>30</v>
      </c>
      <c r="D13" s="20" t="s">
        <v>7</v>
      </c>
      <c r="E13" s="19" t="s">
        <v>3</v>
      </c>
      <c r="F13" s="19" t="s">
        <v>38</v>
      </c>
      <c r="G13" s="20" t="s">
        <v>7</v>
      </c>
      <c r="I13" s="18" t="s">
        <v>19</v>
      </c>
      <c r="J13" s="18">
        <f>COUNTIF(D22,"H")</f>
        <v>1</v>
      </c>
      <c r="K13" s="38">
        <f>J13/$N13</f>
        <v>1</v>
      </c>
      <c r="L13" s="18">
        <f>COUNTIF(D22,"M")</f>
        <v>0</v>
      </c>
      <c r="M13" s="38">
        <f>L13/$N13</f>
        <v>0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3</v>
      </c>
      <c r="C14" s="19" t="s">
        <v>34</v>
      </c>
      <c r="D14" s="20" t="s">
        <v>6</v>
      </c>
      <c r="E14" s="19" t="s">
        <v>3</v>
      </c>
      <c r="F14" s="19" t="s">
        <v>39</v>
      </c>
      <c r="G14" s="20" t="s">
        <v>6</v>
      </c>
      <c r="I14" s="15" t="s">
        <v>17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2</v>
      </c>
      <c r="C15" s="19" t="s">
        <v>35</v>
      </c>
      <c r="D15" s="20" t="s">
        <v>7</v>
      </c>
      <c r="E15" s="19" t="s">
        <v>2</v>
      </c>
      <c r="F15" s="19" t="s">
        <v>40</v>
      </c>
      <c r="G15" s="20" t="s">
        <v>7</v>
      </c>
      <c r="I15" s="21" t="s">
        <v>20</v>
      </c>
    </row>
    <row r="16" spans="1:45" s="4" customFormat="1" ht="22.5" x14ac:dyDescent="0.2">
      <c r="A16" s="19" t="s">
        <v>26</v>
      </c>
      <c r="B16" s="19" t="s">
        <v>2</v>
      </c>
      <c r="C16" s="19" t="s">
        <v>36</v>
      </c>
      <c r="D16" s="20" t="s">
        <v>6</v>
      </c>
      <c r="E16" s="19" t="s">
        <v>2</v>
      </c>
      <c r="F16" s="19" t="s">
        <v>41</v>
      </c>
      <c r="G16" s="20" t="s">
        <v>6</v>
      </c>
    </row>
    <row r="17" spans="1:19" s="4" customFormat="1" ht="14.25" x14ac:dyDescent="0.2">
      <c r="A17" s="19" t="s">
        <v>27</v>
      </c>
      <c r="B17" s="19" t="s">
        <v>3</v>
      </c>
      <c r="C17" s="19" t="s">
        <v>37</v>
      </c>
      <c r="D17" s="20" t="s">
        <v>7</v>
      </c>
      <c r="E17" s="19" t="s">
        <v>3</v>
      </c>
      <c r="F17" s="19" t="s">
        <v>42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43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2</v>
      </c>
      <c r="L22" s="40">
        <f>K22/$K$25</f>
        <v>0.33333333333333331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3</v>
      </c>
      <c r="L23" s="40">
        <f t="shared" ref="L23:L24" si="1">K23/$K$25</f>
        <v>0.5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1</v>
      </c>
      <c r="J24" s="26"/>
      <c r="K24" s="37">
        <f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17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20</v>
      </c>
      <c r="M26" s="30"/>
    </row>
    <row r="27" spans="1:19" s="4" customFormat="1" x14ac:dyDescent="0.25">
      <c r="A27" s="10"/>
      <c r="D27" s="11"/>
      <c r="E27" s="8"/>
      <c r="F27" s="8"/>
      <c r="G27" s="28"/>
      <c r="I27"/>
      <c r="J27"/>
      <c r="K27"/>
      <c r="L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7" spans="1:7" ht="15" customHeight="1" x14ac:dyDescent="0.25"/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SABANCUY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2022-02-04T18:51:27Z</dcterms:modified>
</cp:coreProperties>
</file>